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grignon.SANTEBTP34\Desktop\"/>
    </mc:Choice>
  </mc:AlternateContent>
  <bookViews>
    <workbookView xWindow="-105" yWindow="-105" windowWidth="23250" windowHeight="12450"/>
  </bookViews>
  <sheets>
    <sheet name="AIDE_EVALUATION_RISQUE" sheetId="4" r:id="rId1"/>
    <sheet name="Mesures de prévention Type" sheetId="6" r:id="rId2"/>
    <sheet name="Data" sheetId="5" state="hidden" r:id="rId3"/>
  </sheets>
  <definedNames>
    <definedName name="_xlnm.Print_Area" localSheetId="0">AIDE_EVALUATION_RISQUE!$B$1:$J$76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5" l="1"/>
  <c r="J56" i="4" s="1"/>
  <c r="A62" i="5"/>
  <c r="J53" i="4" s="1"/>
  <c r="A57" i="5"/>
  <c r="J50" i="4" s="1"/>
  <c r="A52" i="5"/>
  <c r="J45" i="4" s="1"/>
  <c r="A47" i="5"/>
  <c r="J42" i="4" s="1"/>
  <c r="A42" i="5"/>
  <c r="J37" i="4" s="1"/>
  <c r="A27" i="5"/>
  <c r="J28" i="4" s="1"/>
  <c r="A37" i="5"/>
  <c r="J34" i="4" s="1"/>
  <c r="A22" i="5"/>
  <c r="J23" i="4" s="1"/>
  <c r="A17" i="5"/>
  <c r="J20" i="4" s="1"/>
  <c r="A12" i="5"/>
  <c r="J15" i="4" s="1"/>
  <c r="A7" i="5"/>
  <c r="J12" i="4" s="1"/>
  <c r="A32" i="5"/>
  <c r="J31" i="4" s="1"/>
  <c r="A2" i="5"/>
  <c r="J9" i="4" s="1"/>
  <c r="F68" i="4" l="1"/>
  <c r="J60" i="4"/>
  <c r="G65" i="4" s="1"/>
  <c r="F72" i="4"/>
  <c r="J48" i="4"/>
  <c r="F71" i="4"/>
  <c r="J40" i="4"/>
  <c r="J18" i="4"/>
  <c r="J26" i="4"/>
  <c r="J7" i="4"/>
  <c r="F70" i="4"/>
  <c r="F69" i="4"/>
  <c r="G62" i="4" l="1"/>
</calcChain>
</file>

<file path=xl/sharedStrings.xml><?xml version="1.0" encoding="utf-8"?>
<sst xmlns="http://schemas.openxmlformats.org/spreadsheetml/2006/main" count="190" uniqueCount="153">
  <si>
    <t>1.</t>
  </si>
  <si>
    <t>2.</t>
  </si>
  <si>
    <t>L’exposition au soleil sur les chantiers est plutôt :</t>
  </si>
  <si>
    <t>3.</t>
  </si>
  <si>
    <t>L’humidité de l’air sur les chantiers est plutôt :</t>
  </si>
  <si>
    <t>4.</t>
  </si>
  <si>
    <t>Le niveau d’effort physique journalier est :</t>
  </si>
  <si>
    <t>Eval.</t>
  </si>
  <si>
    <t>ACTIVITE PHYSIQUE</t>
  </si>
  <si>
    <t>La durée d’exposition journalière est :</t>
  </si>
  <si>
    <t>5.</t>
  </si>
  <si>
    <t>ORGANISATION DU TRAVAIL</t>
  </si>
  <si>
    <t>Les horaires, sont-ils aménagés en période de forte chaleur ?</t>
  </si>
  <si>
    <t xml:space="preserve">6. </t>
  </si>
  <si>
    <t xml:space="preserve">7. </t>
  </si>
  <si>
    <t>Les salariés, ont-ils un accès à de l’eau potable fraîche tout au long de la journée ?</t>
  </si>
  <si>
    <t xml:space="preserve">8. </t>
  </si>
  <si>
    <t>9.</t>
  </si>
  <si>
    <t>Les vêtements portés par les salariés sont généralement :</t>
  </si>
  <si>
    <t>EQUIPEMENTS</t>
  </si>
  <si>
    <t>10.</t>
  </si>
  <si>
    <t>11.</t>
  </si>
  <si>
    <t>Facteurs humains :</t>
  </si>
  <si>
    <t xml:space="preserve">Les salariés, sont-ils sensibilisés aux risques d’exposition à la chaleur ? </t>
  </si>
  <si>
    <t>12.</t>
  </si>
  <si>
    <t xml:space="preserve">J’ai déjà observé des signes alertant : </t>
  </si>
  <si>
    <t>13.</t>
  </si>
  <si>
    <t>Interprétation</t>
  </si>
  <si>
    <t xml:space="preserve">Total </t>
  </si>
  <si>
    <t>ENVIRONNEMENT</t>
  </si>
  <si>
    <t>ENVIRONNNEMENT</t>
  </si>
  <si>
    <t>ORGANISATION</t>
  </si>
  <si>
    <t>Facteurs humains</t>
  </si>
  <si>
    <t>/9</t>
  </si>
  <si>
    <t>/6</t>
  </si>
  <si>
    <t>/12</t>
  </si>
  <si>
    <t>La présence de pauses régulières (à l'ombre, au frais) en période de forte chaleur est favorisée :</t>
  </si>
  <si>
    <t>D'autres facteurs sont susceptibles de modifier votre évaluation; facteurs individuels, spécificités de chantiers (milieu clos non ventilé), etc.</t>
  </si>
  <si>
    <t>14.</t>
  </si>
  <si>
    <t>En cas de malaise lié à la chaleur (coup de chaleur) les salariés sont ils formés aux gestes spécifiques de premiers secours ?</t>
  </si>
  <si>
    <r>
      <t xml:space="preserve">La température ambiante sur les chantiers est </t>
    </r>
    <r>
      <rPr>
        <b/>
        <i/>
        <sz val="10"/>
        <color theme="1"/>
        <rFont val="Arial"/>
        <family val="2"/>
      </rPr>
      <t xml:space="preserve">en moyenne </t>
    </r>
    <r>
      <rPr>
        <b/>
        <sz val="10"/>
        <color theme="1"/>
        <rFont val="Arial"/>
        <family val="2"/>
      </rPr>
      <t>de :</t>
    </r>
  </si>
  <si>
    <r>
      <t>J’adapte mon activité selon les niveaux de vigilances</t>
    </r>
    <r>
      <rPr>
        <sz val="10"/>
        <color theme="1"/>
        <rFont val="Arial"/>
        <family val="2"/>
      </rPr>
      <t xml:space="preserve"> (jaune, orange, rouge)</t>
    </r>
    <r>
      <rPr>
        <b/>
        <sz val="10"/>
        <color theme="1"/>
        <rFont val="Arial"/>
        <family val="2"/>
      </rPr>
      <t xml:space="preserve"> de météo France comme prévu par le « Décret de 2024 » :</t>
    </r>
  </si>
  <si>
    <r>
      <t>Utilisez – vous des équipements rafraîchissants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(gilets rafraîchissants, tee-shirts, système tête froide, Saharienne …)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?</t>
    </r>
  </si>
  <si>
    <r>
      <t xml:space="preserve">&lt; 20 points </t>
    </r>
    <r>
      <rPr>
        <b/>
        <sz val="10"/>
        <color theme="1"/>
        <rFont val="Wingdings"/>
        <charset val="2"/>
      </rPr>
      <t>à</t>
    </r>
    <r>
      <rPr>
        <b/>
        <sz val="10"/>
        <color theme="1"/>
        <rFont val="Arial"/>
        <family val="2"/>
      </rPr>
      <t xml:space="preserve"> risque faible</t>
    </r>
  </si>
  <si>
    <r>
      <t xml:space="preserve">20 – 30 points </t>
    </r>
    <r>
      <rPr>
        <b/>
        <sz val="10"/>
        <color theme="1"/>
        <rFont val="Wingdings"/>
        <charset val="2"/>
      </rPr>
      <t>à</t>
    </r>
    <r>
      <rPr>
        <b/>
        <sz val="10"/>
        <color theme="1"/>
        <rFont val="Arial"/>
        <family val="2"/>
      </rPr>
      <t xml:space="preserve"> risque modéré</t>
    </r>
  </si>
  <si>
    <r>
      <t xml:space="preserve">&gt; 30 points </t>
    </r>
    <r>
      <rPr>
        <b/>
        <sz val="10"/>
        <color theme="1"/>
        <rFont val="Wingdings"/>
        <charset val="2"/>
      </rPr>
      <t>à</t>
    </r>
    <r>
      <rPr>
        <b/>
        <sz val="10"/>
        <color theme="1"/>
        <rFont val="Arial"/>
        <family val="2"/>
      </rPr>
      <t xml:space="preserve"> risque élevé</t>
    </r>
  </si>
  <si>
    <t xml:space="preserve">Réponse: </t>
  </si>
  <si>
    <t>Faible (à l'ombre, intérieur)</t>
  </si>
  <si>
    <t>Modérée</t>
  </si>
  <si>
    <t>Forte (plein soleil)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</si>
  <si>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</si>
  <si>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</si>
  <si>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</si>
  <si>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</si>
  <si>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</si>
  <si>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</si>
  <si>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</si>
  <si>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</si>
  <si>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</si>
  <si>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</si>
  <si>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</si>
  <si>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</si>
  <si>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</si>
  <si>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</si>
  <si>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Élevée (air lourd)</t>
  </si>
  <si>
    <t>Faible (sec)</t>
  </si>
  <si>
    <t>&gt; 30°C</t>
  </si>
  <si>
    <t>25 – 30°C</t>
  </si>
  <si>
    <t xml:space="preserve"> &lt; 25°C </t>
  </si>
  <si>
    <t>Élevé (port de charges, effort continu)</t>
  </si>
  <si>
    <t>Faible (travail statique)</t>
  </si>
  <si>
    <t>Modéré</t>
  </si>
  <si>
    <t>Entre 2 à 4h</t>
  </si>
  <si>
    <t>&gt; 4h</t>
  </si>
  <si>
    <t>Non</t>
  </si>
  <si>
    <t>Oui (travail tôt)</t>
  </si>
  <si>
    <t xml:space="preserve">Occasionnellement </t>
  </si>
  <si>
    <t>Oui</t>
  </si>
  <si>
    <t xml:space="preserve">Oui </t>
  </si>
  <si>
    <t xml:space="preserve">Difficilement </t>
  </si>
  <si>
    <t>Rarement</t>
  </si>
  <si>
    <t xml:space="preserve">Toujours </t>
  </si>
  <si>
    <t>Légers et respirants</t>
  </si>
  <si>
    <t>Standards</t>
  </si>
  <si>
    <t>Régulièrement</t>
  </si>
  <si>
    <t>Jamais</t>
  </si>
  <si>
    <t xml:space="preserve">Partiellement </t>
  </si>
  <si>
    <t>Symptômes (malaise, vertiges…)</t>
  </si>
  <si>
    <t>Aucun</t>
  </si>
  <si>
    <t>Fatigue / inconfort</t>
  </si>
  <si>
    <t xml:space="preserve"> &lt; 2h</t>
  </si>
  <si>
    <t xml:space="preserve"> Partiellement </t>
  </si>
  <si>
    <t xml:space="preserve"> Parfois </t>
  </si>
  <si>
    <t xml:space="preserve">OUTIL D’AIDE à l'EVALUATION DU RISQUE
« TRAVAIL PAR FORTES CHALEURS »
</t>
  </si>
  <si>
    <t>Une proposition d'évaluation figure en fin de document. Elledoit faire l'objet d'une réflexion afin d'être fidèle à votre perception du risque.</t>
  </si>
  <si>
    <r>
      <t xml:space="preserve">La température ambiante sur les chantiers est </t>
    </r>
    <r>
      <rPr>
        <sz val="8"/>
        <color theme="1"/>
        <rFont val="Arial"/>
        <family val="2"/>
      </rPr>
      <t>en moyenne de :</t>
    </r>
  </si>
  <si>
    <r>
      <t>J’adapte mon activité selon les niveaux de vigilances</t>
    </r>
    <r>
      <rPr>
        <i/>
        <sz val="8"/>
        <color theme="1"/>
        <rFont val="Arial"/>
        <family val="2"/>
      </rPr>
      <t xml:space="preserve"> (jaune, orange, rouge) de météo France comme prévu par le « Décret de 2024 » :</t>
    </r>
  </si>
  <si>
    <r>
      <t>Utilisez – vous des équipements rafraîchissants</t>
    </r>
    <r>
      <rPr>
        <i/>
        <sz val="8"/>
        <color theme="1"/>
        <rFont val="Arial"/>
        <family val="2"/>
      </rPr>
      <t xml:space="preserve"> (gilets rafraîchissants, tee-shirts, système tête froide, Saharienne …) </t>
    </r>
    <r>
      <rPr>
        <b/>
        <i/>
        <sz val="8"/>
        <color theme="1"/>
        <rFont val="Arial"/>
        <family val="2"/>
      </rPr>
      <t>?</t>
    </r>
  </si>
  <si>
    <t>SCORE</t>
  </si>
  <si>
    <t>Pour chaque question, répondez en sélectionnant la réponse correspondant le mieux à la situation de vos activités.</t>
  </si>
  <si>
    <t>Cet outil est un guide pour permettre  d'apporter des éléments de réflexion afin d'évaluer le risque lié à la chaleur.</t>
  </si>
  <si>
    <t>Épais /multicouches /étanches</t>
  </si>
  <si>
    <t xml:space="preserve">MESURES DE PREVENTION </t>
  </si>
  <si>
    <t>1. Actions organisationnelles</t>
  </si>
  <si>
    <t>2. Actions au niveau des travailleurs</t>
  </si>
  <si>
    <t>3. Information et formation</t>
  </si>
  <si>
    <t>4. Mesures spécifiques en cas de vague de chaleur</t>
  </si>
  <si>
    <t xml:space="preserve">Signes d'alerte d'un coup de chaleur 
Symptômes généraux : </t>
  </si>
  <si>
    <t xml:space="preserve">Symptômes cutanés : </t>
  </si>
  <si>
    <t>Peau sèche, rouge et chaude</t>
  </si>
  <si>
    <t>Absence de transpiration</t>
  </si>
  <si>
    <t xml:space="preserve">Symptômes neurosensoriels : </t>
  </si>
  <si>
    <t>Confusion, comportement étrange, délire, voire convulsions</t>
  </si>
  <si>
    <t>Perte de connaissance éventuelle</t>
  </si>
  <si>
    <t>PREMIERS GESTES DE SECOURS 
EN CAS DE COUP DE CHALEUR</t>
  </si>
  <si>
    <t>Alerter ou faire alerter les secours : 15 ou 112 </t>
  </si>
  <si>
    <t>Merci de Consulter la Feuille mesures de prévention type</t>
  </si>
  <si>
    <t>o  Les salariés sont invités à consulter leur médecin traitant ou médecin du travail en cas de problème de santé ou de prise de médicament</t>
  </si>
  <si>
    <t>o  Prendre en compte la période d’acclimatation (retour de congés, nouvel embauché...) d’une durée minimale de 7 jours </t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</si>
  <si>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Adapter les horaires de travail (éviter les heures les plus chaudes)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</si>
  <si>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Augmenter la fréquence des pauses</t>
    </r>
  </si>
  <si>
    <r>
      <t>o</t>
    </r>
    <r>
      <rPr>
        <sz val="7"/>
        <color theme="1"/>
        <rFont val="Calibri"/>
        <family val="2"/>
        <scheme val="minor"/>
      </rPr>
      <t xml:space="preserve">   	</t>
    </r>
    <r>
      <rPr>
        <sz val="11"/>
        <color theme="1"/>
        <rFont val="Calibri"/>
        <family val="2"/>
        <scheme val="minor"/>
      </rPr>
      <t>Prévoir des zones fraîches ou ombragées pour le repos et les pauses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</si>
  <si>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Limiter le temps d’exposition (rotation du personnel)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</si>
  <si>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Éviter le travail isolé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</si>
  <si>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Permettre au salarié d’adapter son rythme de travail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</si>
  <si>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Porter des vêtements légers, amples et respirants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</si>
  <si>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 xml:space="preserve">Utiliser des EPI adaptés à la chaleur 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</si>
  <si>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Réduire la charge physique ( favoriser la mécanisation des tâches)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</si>
  <si>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Boire régulièrement de l’eau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</si>
  <si>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Éviter les repas copieux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</si>
  <si>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Eviter l'alcool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</si>
  <si>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Informer les salariés sur les risques liés à la chaleur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</si>
  <si>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Afficher les recommandations de prévention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</si>
  <si>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Former aux gestes de premiers secours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</si>
  <si>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Vérifier quotidiennement les conditions météorologiques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</si>
  <si>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Limiter ou reporter les travaux physiques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</si>
  <si>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Aménager les horaires (travail tôt le matin)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</si>
  <si>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Installer des équipements : ventilateurs, brumisateurs, abris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</si>
  <si>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Fournir de l’eau potable fraîche en quantité suffisante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</si>
  <si>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Mettre à disposition des zones de repos et de pauses ombragées ou climatisées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</si>
  <si>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Adapter les vêtements de travail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</si>
  <si>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Renforcer l’information des salariés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</si>
  <si>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Hyperthermie : température interne supérieure à 39 °C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</si>
  <si>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Tachycardie : pouls rapide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</si>
  <si>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Respiration rapide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</si>
  <si>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Maux de tête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</si>
  <si>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Nausées, vomissements</t>
    </r>
  </si>
  <si>
    <r>
      <t>Si la victime est consciente</t>
    </r>
    <r>
      <rPr>
        <sz val="11"/>
        <color theme="1"/>
        <rFont val="Calibri"/>
        <family val="2"/>
        <scheme val="minor"/>
      </rPr>
      <t> :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</si>
  <si>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L’amener l’ombre et/ou dans un endroit frais et bien aéré,
si disponible, la placer sous le courant d’air d’un ventilateur,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</si>
  <si>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Lui enlever les vêtements,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</si>
  <si>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La rafraîchir en faisant couler de l’eau froide sur le corps, si disponible placer des sacs de glace recouverts d’un linge sous les aisselles, au niveau de l’aine ou du cou,</t>
    </r>
  </si>
  <si>
    <r>
      <t>o</t>
    </r>
    <r>
      <rPr>
        <sz val="7"/>
        <color theme="1"/>
        <rFont val="Calibri"/>
        <family val="2"/>
        <scheme val="minor"/>
      </rPr>
      <t xml:space="preserve">   </t>
    </r>
    <r>
      <rPr>
        <sz val="11"/>
        <color theme="1"/>
        <rFont val="Calibri"/>
        <family val="2"/>
        <scheme val="minor"/>
      </rPr>
      <t>Lui donner à boire de l’eau fraîche, par petites quantités.</t>
    </r>
  </si>
  <si>
    <r>
      <rPr>
        <b/>
        <sz val="11"/>
        <color theme="1"/>
        <rFont val="Calibri"/>
        <family val="2"/>
        <scheme val="minor"/>
      </rPr>
      <t>Si la victime perd connaissance</t>
    </r>
    <r>
      <rPr>
        <sz val="11"/>
        <color theme="1"/>
        <rFont val="Calibri"/>
        <family val="2"/>
        <scheme val="minor"/>
      </rPr>
      <t> :
 la mettre en position latérale de sécurité et la surveiller en attendant l’arrivée des secours. Des gestes de secours supplémentaires seront appliqués sur avis médical (15, 112).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</si>
</sst>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4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5" borderId="0" xfId="0" applyFill="1"/>
    <xf numFmtId="0" fontId="2" fillId="5" borderId="0" xfId="0" applyFont="1" applyFill="1" applyAlignment="1">
      <alignment horizontal="left" wrapText="1"/>
    </xf>
    <xf numFmtId="0" fontId="3" fillId="5" borderId="0" xfId="0" applyFont="1" applyFill="1"/>
    <xf numFmtId="0" fontId="6" fillId="6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top" wrapText="1"/>
    </xf>
    <xf numFmtId="0" fontId="6" fillId="6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left" vertical="top" wrapText="1"/>
    </xf>
    <xf numFmtId="0" fontId="11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right"/>
    </xf>
    <xf numFmtId="0" fontId="4" fillId="5" borderId="0" xfId="0" applyFont="1" applyFill="1" applyAlignment="1">
      <alignment horizontal="left" vertical="center" indent="5"/>
    </xf>
    <xf numFmtId="0" fontId="12" fillId="5" borderId="0" xfId="0" quotePrefix="1" applyFont="1" applyFill="1" applyAlignment="1">
      <alignment horizontal="center" vertical="center"/>
    </xf>
    <xf numFmtId="0" fontId="15" fillId="5" borderId="0" xfId="0" applyFont="1" applyFill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0" fontId="17" fillId="0" borderId="0" xfId="0" applyFont="1"/>
    <xf numFmtId="0" fontId="0" fillId="5" borderId="6" xfId="0" applyFill="1" applyBorder="1"/>
    <xf numFmtId="0" fontId="15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5" borderId="5" xfId="0" applyFill="1" applyBorder="1" applyProtection="1">
      <protection locked="0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top"/>
    </xf>
    <xf numFmtId="0" fontId="4" fillId="4" borderId="0" xfId="0" applyFont="1" applyFill="1" applyAlignment="1">
      <alignment vertical="top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vertical="top"/>
    </xf>
    <xf numFmtId="0" fontId="20" fillId="5" borderId="0" xfId="0" applyFont="1" applyFill="1" applyAlignment="1">
      <alignment horizontal="center" vertical="center" wrapText="1"/>
    </xf>
    <xf numFmtId="0" fontId="21" fillId="5" borderId="0" xfId="0" applyFont="1" applyFill="1"/>
    <xf numFmtId="0" fontId="22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left" vertical="center" indent="5"/>
    </xf>
    <xf numFmtId="0" fontId="23" fillId="5" borderId="0" xfId="0" applyFont="1" applyFill="1"/>
    <xf numFmtId="0" fontId="0" fillId="5" borderId="0" xfId="0" applyFont="1" applyFill="1"/>
    <xf numFmtId="0" fontId="14" fillId="5" borderId="0" xfId="0" applyFont="1" applyFill="1" applyAlignment="1">
      <alignment vertical="center"/>
    </xf>
    <xf numFmtId="0" fontId="0" fillId="5" borderId="0" xfId="0" applyFont="1" applyFill="1" applyAlignment="1">
      <alignment horizontal="justify" vertical="center"/>
    </xf>
    <xf numFmtId="0" fontId="0" fillId="5" borderId="0" xfId="0" quotePrefix="1" applyFont="1" applyFill="1" applyAlignment="1">
      <alignment horizontal="left" vertical="center" indent="5"/>
    </xf>
    <xf numFmtId="0" fontId="2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indent="1"/>
    </xf>
    <xf numFmtId="0" fontId="14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horizontal="left" vertical="top" wrapText="1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center" vertical="top" wrapText="1"/>
    </xf>
    <xf numFmtId="0" fontId="0" fillId="5" borderId="0" xfId="0" applyFont="1" applyFill="1" applyAlignment="1">
      <alignment horizontal="left" vertical="center" wrapText="1"/>
    </xf>
    <xf numFmtId="0" fontId="24" fillId="7" borderId="0" xfId="0" applyFont="1" applyFill="1" applyAlignment="1">
      <alignment horizontal="left"/>
    </xf>
    <xf numFmtId="0" fontId="26" fillId="7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14568</xdr:colOff>
      <xdr:row>0</xdr:row>
      <xdr:rowOff>106457</xdr:rowOff>
    </xdr:from>
    <xdr:to>
      <xdr:col>3</xdr:col>
      <xdr:colOff>649942</xdr:colOff>
      <xdr:row>4</xdr:row>
      <xdr:rowOff>201513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44" y="106457"/>
          <a:ext cx="1229285" cy="991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6"/>
  <sheetViews>
    <sheetView tabSelected="1" zoomScaleNormal="100" workbookViewId="0">
      <selection activeCell="E1" sqref="E1:I2"/>
    </sheetView>
  </sheetViews>
  <sheetFormatPr baseColWidth="10" defaultColWidth="11.42578125" defaultRowHeight="15" x14ac:dyDescent="0.25"/>
  <cols>
    <col min="1" max="1" width="3.42578125" style="1" customWidth="1"/>
    <col min="2" max="2" width="3.28515625" style="24" customWidth="1"/>
    <col min="3" max="3" width="5.5703125" style="1" customWidth="1"/>
    <col min="4" max="4" width="11.42578125" style="1" customWidth="1"/>
    <col min="5" max="5" width="31.28515625" style="1" customWidth="1"/>
    <col min="6" max="6" width="5.7109375" style="1" customWidth="1"/>
    <col min="7" max="7" width="6.28515625" style="1" customWidth="1"/>
    <col min="8" max="9" width="8.7109375" style="1" customWidth="1"/>
    <col min="10" max="10" width="4.5703125" style="27" customWidth="1"/>
    <col min="11" max="16384" width="11.42578125" style="1"/>
  </cols>
  <sheetData>
    <row r="1" spans="2:12" ht="18.75" customHeight="1" x14ac:dyDescent="0.25">
      <c r="E1" s="56" t="s">
        <v>93</v>
      </c>
      <c r="F1" s="56"/>
      <c r="G1" s="56"/>
      <c r="H1" s="56"/>
      <c r="I1" s="56"/>
    </row>
    <row r="2" spans="2:12" ht="21.75" customHeight="1" x14ac:dyDescent="0.25">
      <c r="E2" s="56"/>
      <c r="F2" s="56"/>
      <c r="G2" s="56"/>
      <c r="H2" s="56"/>
      <c r="I2" s="56"/>
    </row>
    <row r="3" spans="2:12" ht="15" customHeight="1" x14ac:dyDescent="0.25">
      <c r="E3" s="50" t="s">
        <v>99</v>
      </c>
      <c r="F3" s="50"/>
      <c r="G3" s="50"/>
      <c r="H3" s="50"/>
      <c r="I3" s="50"/>
      <c r="J3" s="50"/>
      <c r="K3" s="5"/>
    </row>
    <row r="4" spans="2:12" x14ac:dyDescent="0.25">
      <c r="D4" s="5"/>
      <c r="E4" s="50"/>
      <c r="F4" s="50"/>
      <c r="G4" s="50"/>
      <c r="H4" s="50"/>
      <c r="I4" s="50"/>
      <c r="J4" s="50"/>
      <c r="K4" s="5"/>
    </row>
    <row r="5" spans="2:12" ht="25.5" customHeight="1" x14ac:dyDescent="0.25">
      <c r="E5" s="50" t="s">
        <v>94</v>
      </c>
      <c r="F5" s="50"/>
      <c r="G5" s="50"/>
      <c r="H5" s="50"/>
      <c r="I5" s="50"/>
      <c r="J5" s="36"/>
      <c r="K5" s="5"/>
    </row>
    <row r="6" spans="2:12" ht="13.5" customHeight="1" x14ac:dyDescent="0.25">
      <c r="E6" s="7"/>
      <c r="F6" s="7"/>
      <c r="G6" s="7"/>
      <c r="H6" s="7"/>
      <c r="I6" s="7"/>
      <c r="J6" s="28" t="s">
        <v>7</v>
      </c>
      <c r="K6" s="5"/>
    </row>
    <row r="7" spans="2:12" x14ac:dyDescent="0.25">
      <c r="B7" s="51" t="s">
        <v>29</v>
      </c>
      <c r="C7" s="52"/>
      <c r="D7" s="52"/>
      <c r="E7" s="52"/>
      <c r="F7" s="52"/>
      <c r="G7" s="52"/>
      <c r="H7" s="52"/>
      <c r="I7" s="53"/>
      <c r="J7" s="4">
        <f>SUM(J8:J17)</f>
        <v>0</v>
      </c>
    </row>
    <row r="8" spans="2:12" ht="8.1" customHeight="1" x14ac:dyDescent="0.25">
      <c r="J8" s="6"/>
    </row>
    <row r="9" spans="2:12" ht="15.75" thickBot="1" x14ac:dyDescent="0.3">
      <c r="B9" s="25" t="s">
        <v>0</v>
      </c>
      <c r="C9" s="54" t="s">
        <v>40</v>
      </c>
      <c r="D9" s="54"/>
      <c r="E9" s="54"/>
      <c r="F9" s="54"/>
      <c r="G9" s="54"/>
      <c r="H9" s="54"/>
      <c r="I9" s="54"/>
      <c r="J9" s="6" t="str">
        <f>Data!A2</f>
        <v/>
      </c>
    </row>
    <row r="10" spans="2:12" ht="15.75" thickBot="1" x14ac:dyDescent="0.3">
      <c r="D10" s="22" t="s">
        <v>46</v>
      </c>
      <c r="E10" s="30"/>
      <c r="J10" s="6"/>
    </row>
    <row r="11" spans="2:12" x14ac:dyDescent="0.25">
      <c r="J11" s="6"/>
    </row>
    <row r="12" spans="2:12" ht="15.75" thickBot="1" x14ac:dyDescent="0.3">
      <c r="B12" s="25" t="s">
        <v>1</v>
      </c>
      <c r="C12" s="54" t="s">
        <v>2</v>
      </c>
      <c r="D12" s="54"/>
      <c r="E12" s="54"/>
      <c r="F12" s="54"/>
      <c r="G12" s="54"/>
      <c r="H12" s="54"/>
      <c r="I12" s="54"/>
      <c r="J12" s="6" t="str">
        <f>Data!A7</f>
        <v/>
      </c>
    </row>
    <row r="13" spans="2:12" ht="15.75" thickBot="1" x14ac:dyDescent="0.3">
      <c r="D13" s="1" t="s">
        <v>46</v>
      </c>
      <c r="E13" s="30"/>
      <c r="J13" s="6"/>
      <c r="L13" s="13"/>
    </row>
    <row r="14" spans="2:12" x14ac:dyDescent="0.25">
      <c r="J14" s="6"/>
    </row>
    <row r="15" spans="2:12" ht="15.75" thickBot="1" x14ac:dyDescent="0.3">
      <c r="B15" s="25" t="s">
        <v>3</v>
      </c>
      <c r="C15" s="54" t="s">
        <v>4</v>
      </c>
      <c r="D15" s="54"/>
      <c r="E15" s="54"/>
      <c r="F15" s="54"/>
      <c r="G15" s="54"/>
      <c r="H15" s="54"/>
      <c r="I15" s="54"/>
      <c r="J15" s="6" t="str">
        <f>Data!A12</f>
        <v/>
      </c>
    </row>
    <row r="16" spans="2:12" ht="15.75" thickBot="1" x14ac:dyDescent="0.3">
      <c r="D16" s="1" t="s">
        <v>46</v>
      </c>
      <c r="E16" s="30"/>
      <c r="J16" s="6"/>
    </row>
    <row r="17" spans="2:10" x14ac:dyDescent="0.25">
      <c r="J17" s="6"/>
    </row>
    <row r="18" spans="2:10" x14ac:dyDescent="0.25">
      <c r="B18" s="51" t="s">
        <v>8</v>
      </c>
      <c r="C18" s="52"/>
      <c r="D18" s="52"/>
      <c r="E18" s="52"/>
      <c r="F18" s="52"/>
      <c r="G18" s="52"/>
      <c r="H18" s="52"/>
      <c r="I18" s="53"/>
      <c r="J18" s="4">
        <f>SUM(J19:J25)</f>
        <v>0</v>
      </c>
    </row>
    <row r="19" spans="2:10" ht="7.5" customHeight="1" x14ac:dyDescent="0.25">
      <c r="J19" s="6"/>
    </row>
    <row r="20" spans="2:10" ht="15.75" thickBot="1" x14ac:dyDescent="0.3">
      <c r="B20" s="25" t="s">
        <v>5</v>
      </c>
      <c r="C20" s="54" t="s">
        <v>6</v>
      </c>
      <c r="D20" s="54"/>
      <c r="E20" s="54"/>
      <c r="F20" s="54"/>
      <c r="G20" s="54"/>
      <c r="H20" s="54"/>
      <c r="I20" s="54"/>
      <c r="J20" s="6" t="str">
        <f>Data!A17</f>
        <v/>
      </c>
    </row>
    <row r="21" spans="2:10" ht="15.75" thickBot="1" x14ac:dyDescent="0.3">
      <c r="D21" s="1" t="s">
        <v>46</v>
      </c>
      <c r="E21" s="30"/>
      <c r="J21" s="6"/>
    </row>
    <row r="22" spans="2:10" x14ac:dyDescent="0.25">
      <c r="J22" s="6"/>
    </row>
    <row r="23" spans="2:10" ht="15.75" thickBot="1" x14ac:dyDescent="0.3">
      <c r="B23" s="25" t="s">
        <v>10</v>
      </c>
      <c r="C23" s="54" t="s">
        <v>9</v>
      </c>
      <c r="D23" s="54"/>
      <c r="E23" s="54"/>
      <c r="F23" s="54"/>
      <c r="G23" s="54"/>
      <c r="H23" s="54"/>
      <c r="I23" s="54"/>
      <c r="J23" s="6" t="str">
        <f>Data!A22</f>
        <v/>
      </c>
    </row>
    <row r="24" spans="2:10" ht="15.75" thickBot="1" x14ac:dyDescent="0.3">
      <c r="D24" s="1" t="s">
        <v>46</v>
      </c>
      <c r="E24" s="30"/>
      <c r="J24" s="6"/>
    </row>
    <row r="25" spans="2:10" x14ac:dyDescent="0.25">
      <c r="J25" s="6"/>
    </row>
    <row r="26" spans="2:10" x14ac:dyDescent="0.25">
      <c r="B26" s="51" t="s">
        <v>11</v>
      </c>
      <c r="C26" s="52"/>
      <c r="D26" s="52"/>
      <c r="E26" s="52"/>
      <c r="F26" s="52"/>
      <c r="G26" s="52"/>
      <c r="H26" s="52"/>
      <c r="I26" s="53"/>
      <c r="J26" s="4">
        <f>SUM(J27:J39)</f>
        <v>0</v>
      </c>
    </row>
    <row r="27" spans="2:10" ht="8.1" customHeight="1" x14ac:dyDescent="0.25">
      <c r="J27" s="6"/>
    </row>
    <row r="28" spans="2:10" ht="15.75" thickBot="1" x14ac:dyDescent="0.3">
      <c r="B28" s="25" t="s">
        <v>13</v>
      </c>
      <c r="C28" s="55" t="s">
        <v>12</v>
      </c>
      <c r="D28" s="55"/>
      <c r="E28" s="55"/>
      <c r="F28" s="55"/>
      <c r="G28" s="55"/>
      <c r="H28" s="55"/>
      <c r="I28" s="55"/>
      <c r="J28" s="6" t="str">
        <f>Data!A27</f>
        <v/>
      </c>
    </row>
    <row r="29" spans="2:10" ht="15.75" thickBot="1" x14ac:dyDescent="0.3">
      <c r="D29" s="1" t="s">
        <v>46</v>
      </c>
      <c r="E29" s="30"/>
      <c r="J29" s="6"/>
    </row>
    <row r="30" spans="2:10" x14ac:dyDescent="0.25">
      <c r="J30" s="6"/>
    </row>
    <row r="31" spans="2:10" ht="27" customHeight="1" thickBot="1" x14ac:dyDescent="0.3">
      <c r="B31" s="25" t="s">
        <v>14</v>
      </c>
      <c r="C31" s="55" t="s">
        <v>36</v>
      </c>
      <c r="D31" s="55"/>
      <c r="E31" s="55"/>
      <c r="F31" s="55"/>
      <c r="G31" s="55"/>
      <c r="H31" s="55"/>
      <c r="I31" s="55"/>
      <c r="J31" s="6" t="str">
        <f>Data!A32</f>
        <v/>
      </c>
    </row>
    <row r="32" spans="2:10" ht="15.75" thickBot="1" x14ac:dyDescent="0.3">
      <c r="D32" s="1" t="s">
        <v>46</v>
      </c>
      <c r="E32" s="30"/>
      <c r="J32" s="6"/>
    </row>
    <row r="33" spans="2:12" x14ac:dyDescent="0.25">
      <c r="J33" s="6"/>
      <c r="L33" s="3"/>
    </row>
    <row r="34" spans="2:12" ht="16.5" customHeight="1" thickBot="1" x14ac:dyDescent="0.3">
      <c r="B34" s="25" t="s">
        <v>16</v>
      </c>
      <c r="C34" s="55" t="s">
        <v>15</v>
      </c>
      <c r="D34" s="55"/>
      <c r="E34" s="55"/>
      <c r="F34" s="55"/>
      <c r="G34" s="55"/>
      <c r="H34" s="55"/>
      <c r="I34" s="55"/>
      <c r="J34" s="6" t="str">
        <f>Data!A37</f>
        <v/>
      </c>
    </row>
    <row r="35" spans="2:12" ht="15.75" thickBot="1" x14ac:dyDescent="0.3">
      <c r="D35" s="1" t="s">
        <v>46</v>
      </c>
      <c r="E35" s="30"/>
      <c r="J35" s="6"/>
    </row>
    <row r="36" spans="2:12" x14ac:dyDescent="0.25">
      <c r="J36" s="6"/>
      <c r="L36" s="3"/>
    </row>
    <row r="37" spans="2:12" ht="26.25" customHeight="1" thickBot="1" x14ac:dyDescent="0.3">
      <c r="B37" s="25" t="s">
        <v>17</v>
      </c>
      <c r="C37" s="55" t="s">
        <v>41</v>
      </c>
      <c r="D37" s="55"/>
      <c r="E37" s="55"/>
      <c r="F37" s="55"/>
      <c r="G37" s="55"/>
      <c r="H37" s="55"/>
      <c r="I37" s="55"/>
      <c r="J37" s="6" t="str">
        <f>Data!A42</f>
        <v/>
      </c>
    </row>
    <row r="38" spans="2:12" ht="15.75" thickBot="1" x14ac:dyDescent="0.3">
      <c r="D38" s="1" t="s">
        <v>46</v>
      </c>
      <c r="E38" s="30"/>
      <c r="J38" s="6"/>
      <c r="L38" s="3"/>
    </row>
    <row r="39" spans="2:12" x14ac:dyDescent="0.25">
      <c r="J39" s="6"/>
    </row>
    <row r="40" spans="2:12" x14ac:dyDescent="0.25">
      <c r="B40" s="51" t="s">
        <v>19</v>
      </c>
      <c r="C40" s="52"/>
      <c r="D40" s="52"/>
      <c r="E40" s="52"/>
      <c r="F40" s="52"/>
      <c r="G40" s="52"/>
      <c r="H40" s="52"/>
      <c r="I40" s="53"/>
      <c r="J40" s="4">
        <f>SUM(J41:J47)</f>
        <v>0</v>
      </c>
    </row>
    <row r="41" spans="2:12" ht="8.1" customHeight="1" x14ac:dyDescent="0.25">
      <c r="J41" s="6"/>
    </row>
    <row r="42" spans="2:12" ht="15.75" thickBot="1" x14ac:dyDescent="0.3">
      <c r="B42" s="25" t="s">
        <v>20</v>
      </c>
      <c r="C42" s="54" t="s">
        <v>18</v>
      </c>
      <c r="D42" s="54"/>
      <c r="E42" s="54"/>
      <c r="F42" s="54"/>
      <c r="G42" s="54"/>
      <c r="H42" s="54"/>
      <c r="I42" s="54"/>
      <c r="J42" s="6" t="str">
        <f>Data!A47</f>
        <v/>
      </c>
    </row>
    <row r="43" spans="2:12" ht="15.75" thickBot="1" x14ac:dyDescent="0.3">
      <c r="D43" s="1" t="s">
        <v>46</v>
      </c>
      <c r="E43" s="30"/>
      <c r="J43" s="6"/>
    </row>
    <row r="44" spans="2:12" x14ac:dyDescent="0.25">
      <c r="J44" s="6"/>
    </row>
    <row r="45" spans="2:12" ht="29.25" customHeight="1" thickBot="1" x14ac:dyDescent="0.3">
      <c r="B45" s="25" t="s">
        <v>21</v>
      </c>
      <c r="C45" s="55" t="s">
        <v>42</v>
      </c>
      <c r="D45" s="55"/>
      <c r="E45" s="55"/>
      <c r="F45" s="55"/>
      <c r="G45" s="55"/>
      <c r="H45" s="55"/>
      <c r="I45" s="55"/>
      <c r="J45" s="6" t="str">
        <f>Data!A52</f>
        <v/>
      </c>
    </row>
    <row r="46" spans="2:12" ht="15.75" thickBot="1" x14ac:dyDescent="0.3">
      <c r="D46" s="1" t="s">
        <v>46</v>
      </c>
      <c r="E46" s="30"/>
      <c r="J46" s="6"/>
    </row>
    <row r="47" spans="2:12" x14ac:dyDescent="0.25">
      <c r="J47" s="6"/>
    </row>
    <row r="48" spans="2:12" x14ac:dyDescent="0.25">
      <c r="B48" s="51" t="s">
        <v>22</v>
      </c>
      <c r="C48" s="52"/>
      <c r="D48" s="52"/>
      <c r="E48" s="52"/>
      <c r="F48" s="52"/>
      <c r="G48" s="52"/>
      <c r="H48" s="52"/>
      <c r="I48" s="53"/>
      <c r="J48" s="4">
        <f>SUM(J49:J58)</f>
        <v>0</v>
      </c>
    </row>
    <row r="49" spans="2:12" ht="8.1" customHeight="1" x14ac:dyDescent="0.25">
      <c r="J49" s="6"/>
    </row>
    <row r="50" spans="2:12" ht="15.75" thickBot="1" x14ac:dyDescent="0.3">
      <c r="B50" s="25" t="s">
        <v>24</v>
      </c>
      <c r="C50" s="54" t="s">
        <v>23</v>
      </c>
      <c r="D50" s="54"/>
      <c r="E50" s="54"/>
      <c r="F50" s="54"/>
      <c r="G50" s="54"/>
      <c r="H50" s="54"/>
      <c r="I50" s="54"/>
      <c r="J50" s="6" t="str">
        <f>Data!A57</f>
        <v/>
      </c>
    </row>
    <row r="51" spans="2:12" ht="15.75" thickBot="1" x14ac:dyDescent="0.3">
      <c r="D51" s="1" t="s">
        <v>46</v>
      </c>
      <c r="E51" s="30"/>
      <c r="J51" s="6"/>
    </row>
    <row r="52" spans="2:12" x14ac:dyDescent="0.25">
      <c r="J52" s="6"/>
      <c r="L52" s="3"/>
    </row>
    <row r="53" spans="2:12" ht="15.75" thickBot="1" x14ac:dyDescent="0.3">
      <c r="B53" s="25" t="s">
        <v>26</v>
      </c>
      <c r="C53" s="54" t="s">
        <v>25</v>
      </c>
      <c r="D53" s="54"/>
      <c r="E53" s="54"/>
      <c r="F53" s="54"/>
      <c r="G53" s="54"/>
      <c r="H53" s="54"/>
      <c r="I53" s="54"/>
      <c r="J53" s="6" t="str">
        <f>Data!A62</f>
        <v/>
      </c>
    </row>
    <row r="54" spans="2:12" ht="15.75" thickBot="1" x14ac:dyDescent="0.3">
      <c r="D54" s="1" t="s">
        <v>46</v>
      </c>
      <c r="E54" s="30"/>
      <c r="J54" s="6"/>
    </row>
    <row r="55" spans="2:12" x14ac:dyDescent="0.25">
      <c r="J55" s="6"/>
    </row>
    <row r="56" spans="2:12" ht="29.25" customHeight="1" thickBot="1" x14ac:dyDescent="0.3">
      <c r="B56" s="25" t="s">
        <v>38</v>
      </c>
      <c r="C56" s="55" t="s">
        <v>39</v>
      </c>
      <c r="D56" s="55"/>
      <c r="E56" s="55"/>
      <c r="F56" s="55"/>
      <c r="G56" s="55"/>
      <c r="H56" s="55"/>
      <c r="I56" s="55"/>
      <c r="J56" s="6" t="str">
        <f>Data!A67</f>
        <v/>
      </c>
    </row>
    <row r="57" spans="2:12" ht="15" customHeight="1" thickBot="1" x14ac:dyDescent="0.3">
      <c r="B57" s="26"/>
      <c r="C57" s="2"/>
      <c r="D57" s="1" t="s">
        <v>46</v>
      </c>
      <c r="E57" s="30"/>
      <c r="F57" s="2"/>
      <c r="G57" s="2"/>
      <c r="H57" s="2"/>
      <c r="I57" s="2"/>
      <c r="J57" s="6"/>
    </row>
    <row r="58" spans="2:12" ht="15" customHeight="1" x14ac:dyDescent="0.25">
      <c r="B58" s="26"/>
      <c r="C58" s="2"/>
      <c r="D58" s="2"/>
      <c r="E58" s="2"/>
      <c r="F58" s="2"/>
      <c r="G58" s="2"/>
      <c r="H58" s="2"/>
      <c r="I58" s="2"/>
      <c r="J58" s="6"/>
    </row>
    <row r="59" spans="2:12" ht="13.5" customHeight="1" x14ac:dyDescent="0.25">
      <c r="J59" s="6"/>
    </row>
    <row r="60" spans="2:12" x14ac:dyDescent="0.25">
      <c r="C60" s="8" t="s">
        <v>27</v>
      </c>
      <c r="D60" s="9"/>
      <c r="E60" s="9"/>
      <c r="F60" s="9"/>
      <c r="G60" s="9"/>
      <c r="H60" s="9"/>
      <c r="I60" s="10" t="s">
        <v>28</v>
      </c>
      <c r="J60" s="6">
        <f>SUM(J9,J12,J15,J20,J23,J28,J31,J34,J37,J42,J45,J50,J53,J56)</f>
        <v>0</v>
      </c>
    </row>
    <row r="61" spans="2:12" x14ac:dyDescent="0.25">
      <c r="C61" s="9"/>
      <c r="D61" s="9"/>
      <c r="E61" s="9"/>
      <c r="F61" s="9"/>
      <c r="G61" s="9"/>
      <c r="H61" s="9"/>
      <c r="I61" s="9"/>
      <c r="J61" s="29"/>
    </row>
    <row r="62" spans="2:12" ht="20.100000000000001" customHeight="1" x14ac:dyDescent="0.25">
      <c r="C62" s="31" t="s">
        <v>43</v>
      </c>
      <c r="D62" s="31"/>
      <c r="E62" s="31"/>
      <c r="F62" s="34"/>
      <c r="G62" s="47" t="str">
        <f>" Risque lié à la chaleur: " &amp; CHAR(10) &amp; IF(J60&lt;20,"Faible",IF(J60&lt;=30,"Modéré", "Elevé"))</f>
        <v xml:space="preserve"> Risque lié à la chaleur: 
Faible</v>
      </c>
      <c r="H62" s="47"/>
      <c r="I62" s="47"/>
      <c r="J62" s="47"/>
    </row>
    <row r="63" spans="2:12" ht="20.100000000000001" customHeight="1" x14ac:dyDescent="0.25">
      <c r="C63" s="9"/>
      <c r="D63" s="9"/>
      <c r="E63" s="9"/>
      <c r="F63" s="9"/>
      <c r="G63" s="47"/>
      <c r="H63" s="47"/>
      <c r="I63" s="47"/>
      <c r="J63" s="47"/>
    </row>
    <row r="64" spans="2:12" ht="20.100000000000001" customHeight="1" x14ac:dyDescent="0.25">
      <c r="C64" s="32" t="s">
        <v>44</v>
      </c>
      <c r="D64" s="32"/>
      <c r="E64" s="32"/>
      <c r="F64" s="35"/>
      <c r="G64" s="47"/>
      <c r="H64" s="47"/>
      <c r="I64" s="47"/>
      <c r="J64" s="47"/>
    </row>
    <row r="65" spans="3:10" ht="20.100000000000001" customHeight="1" x14ac:dyDescent="0.25">
      <c r="C65" s="9"/>
      <c r="D65" s="11"/>
      <c r="E65" s="9"/>
      <c r="F65" s="9"/>
      <c r="G65" s="48" t="str">
        <f>IF(J60&lt;=30, "Maîtrise partielle: mesures complémentaires possibles.", "Risque critique : mesures complémentaires attendues.")</f>
        <v>Maîtrise partielle: mesures complémentaires possibles.</v>
      </c>
      <c r="H65" s="48"/>
      <c r="I65" s="48"/>
      <c r="J65" s="48"/>
    </row>
    <row r="66" spans="3:10" ht="20.100000000000001" customHeight="1" x14ac:dyDescent="0.25">
      <c r="C66" s="33" t="s">
        <v>45</v>
      </c>
      <c r="D66" s="33"/>
      <c r="E66" s="33"/>
      <c r="F66" s="35"/>
      <c r="G66" s="48"/>
      <c r="H66" s="48"/>
      <c r="I66" s="48"/>
      <c r="J66" s="48"/>
    </row>
    <row r="67" spans="3:10" x14ac:dyDescent="0.25">
      <c r="C67" s="9"/>
      <c r="D67" s="9"/>
      <c r="E67" s="9"/>
      <c r="F67" s="9"/>
      <c r="G67" s="9"/>
      <c r="H67" s="9"/>
      <c r="I67" s="9"/>
    </row>
    <row r="68" spans="3:10" x14ac:dyDescent="0.25">
      <c r="C68" s="9" t="s">
        <v>30</v>
      </c>
      <c r="D68" s="9"/>
      <c r="E68" s="9"/>
      <c r="F68" s="9">
        <f>SUM(J9,J12,J15)</f>
        <v>0</v>
      </c>
      <c r="G68" s="12" t="s">
        <v>33</v>
      </c>
      <c r="H68" s="9"/>
      <c r="I68" s="9"/>
    </row>
    <row r="69" spans="3:10" x14ac:dyDescent="0.25">
      <c r="C69" s="9" t="s">
        <v>8</v>
      </c>
      <c r="D69" s="9"/>
      <c r="E69" s="9"/>
      <c r="F69" s="9">
        <f>SUM(J19:J25)</f>
        <v>0</v>
      </c>
      <c r="G69" s="12" t="s">
        <v>34</v>
      </c>
      <c r="H69" s="9"/>
      <c r="I69" s="9"/>
    </row>
    <row r="70" spans="3:10" x14ac:dyDescent="0.25">
      <c r="C70" s="9" t="s">
        <v>31</v>
      </c>
      <c r="D70" s="9"/>
      <c r="E70" s="9"/>
      <c r="F70" s="9">
        <f>SUM(J27:J39)</f>
        <v>0</v>
      </c>
      <c r="G70" s="12" t="s">
        <v>35</v>
      </c>
      <c r="H70" s="9"/>
      <c r="I70" s="9"/>
    </row>
    <row r="71" spans="3:10" x14ac:dyDescent="0.25">
      <c r="C71" s="9" t="s">
        <v>19</v>
      </c>
      <c r="D71" s="9"/>
      <c r="E71" s="9"/>
      <c r="F71" s="9">
        <f>SUM(J42,J45)</f>
        <v>0</v>
      </c>
      <c r="G71" s="12" t="s">
        <v>34</v>
      </c>
      <c r="H71" s="9"/>
      <c r="I71" s="9"/>
    </row>
    <row r="72" spans="3:10" x14ac:dyDescent="0.25">
      <c r="C72" s="9" t="s">
        <v>32</v>
      </c>
      <c r="D72" s="9"/>
      <c r="E72" s="9"/>
      <c r="F72" s="9">
        <f>SUM(J49:J58)</f>
        <v>0</v>
      </c>
      <c r="G72" s="12" t="s">
        <v>33</v>
      </c>
      <c r="H72" s="9"/>
      <c r="I72" s="9"/>
    </row>
    <row r="73" spans="3:10" x14ac:dyDescent="0.25">
      <c r="C73" s="9"/>
      <c r="D73" s="9"/>
      <c r="E73" s="9"/>
      <c r="F73" s="9"/>
      <c r="G73" s="12"/>
      <c r="H73" s="9"/>
      <c r="I73" s="9"/>
    </row>
    <row r="74" spans="3:10" ht="24.75" customHeight="1" x14ac:dyDescent="0.25">
      <c r="C74" s="49" t="s">
        <v>100</v>
      </c>
      <c r="D74" s="49"/>
      <c r="E74" s="49"/>
      <c r="F74" s="49"/>
      <c r="G74" s="49"/>
      <c r="H74" s="49"/>
      <c r="I74" s="49"/>
      <c r="J74" s="49"/>
    </row>
    <row r="75" spans="3:10" ht="30.75" customHeight="1" x14ac:dyDescent="0.25">
      <c r="C75" s="49" t="s">
        <v>37</v>
      </c>
      <c r="D75" s="49"/>
      <c r="E75" s="49"/>
      <c r="F75" s="49"/>
      <c r="G75" s="49"/>
      <c r="H75" s="49"/>
      <c r="I75" s="49"/>
      <c r="J75" s="49"/>
    </row>
    <row r="76" spans="3:10" x14ac:dyDescent="0.25">
      <c r="C76" s="37" t="s">
        <v>116</v>
      </c>
      <c r="D76" s="37"/>
      <c r="E76" s="37"/>
      <c r="F76" s="37"/>
      <c r="G76" s="37"/>
      <c r="H76" s="37"/>
      <c r="I76" s="37"/>
      <c r="J76" s="38"/>
    </row>
  </sheetData>
  <sheetProtection sheet="1" objects="1" scenarios="1"/>
  <mergeCells count="26">
    <mergeCell ref="E1:I2"/>
    <mergeCell ref="E5:I5"/>
    <mergeCell ref="B7:I7"/>
    <mergeCell ref="C9:I9"/>
    <mergeCell ref="C12:I12"/>
    <mergeCell ref="B18:I18"/>
    <mergeCell ref="C20:I20"/>
    <mergeCell ref="C23:I23"/>
    <mergeCell ref="B26:I26"/>
    <mergeCell ref="C28:I28"/>
    <mergeCell ref="G62:J64"/>
    <mergeCell ref="G65:J66"/>
    <mergeCell ref="C74:J74"/>
    <mergeCell ref="C75:J75"/>
    <mergeCell ref="E3:J4"/>
    <mergeCell ref="B48:I48"/>
    <mergeCell ref="C50:I50"/>
    <mergeCell ref="C53:I53"/>
    <mergeCell ref="C56:I56"/>
    <mergeCell ref="C31:I31"/>
    <mergeCell ref="C34:I34"/>
    <mergeCell ref="C37:I37"/>
    <mergeCell ref="B40:I40"/>
    <mergeCell ref="C42:I42"/>
    <mergeCell ref="C45:I45"/>
    <mergeCell ref="C15:I15"/>
  </mergeCells>
  <conditionalFormatting sqref="G62:G66">
    <cfRule type="expression" dxfId="2" priority="1" stopIfTrue="1">
      <formula>$J$60&lt;20</formula>
    </cfRule>
    <cfRule type="expression" dxfId="1" priority="2">
      <formula>$J$60&lt;=30</formula>
    </cfRule>
    <cfRule type="expression" dxfId="0" priority="3">
      <formula>$J$60&gt;30</formula>
    </cfRule>
  </conditionalFormatting>
  <pageMargins left="0.70866141732283472" right="0.70866141732283472" top="0.55118110236220474" bottom="0.55118110236220474" header="0" footer="0.31496062992125984"/>
  <pageSetup paperSize="9" orientation="portrait" r:id="rId1"/>
  <rowBreaks count="1" manualBreakCount="1">
    <brk id="4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Data!$B$9:$B$11</xm:f>
          </x14:formula1>
          <xm:sqref>E13</xm:sqref>
        </x14:dataValidation>
        <x14:dataValidation type="list" allowBlank="1" showInputMessage="1" showErrorMessage="1">
          <x14:formula1>
            <xm:f>Data!$B$14:$B$16</xm:f>
          </x14:formula1>
          <xm:sqref>E16</xm:sqref>
        </x14:dataValidation>
        <x14:dataValidation type="list" allowBlank="1" showInputMessage="1" showErrorMessage="1">
          <x14:formula1>
            <xm:f>Data!$B$19:$B$21</xm:f>
          </x14:formula1>
          <xm:sqref>E21</xm:sqref>
        </x14:dataValidation>
        <x14:dataValidation type="list" allowBlank="1" showInputMessage="1" showErrorMessage="1">
          <x14:formula1>
            <xm:f>Data!$B$24:$B$26</xm:f>
          </x14:formula1>
          <xm:sqref>E24</xm:sqref>
        </x14:dataValidation>
        <x14:dataValidation type="list" allowBlank="1" showInputMessage="1" showErrorMessage="1">
          <x14:formula1>
            <xm:f>Data!$B$29:$B$31</xm:f>
          </x14:formula1>
          <xm:sqref>E29</xm:sqref>
        </x14:dataValidation>
        <x14:dataValidation type="list" allowBlank="1" showInputMessage="1" showErrorMessage="1">
          <x14:formula1>
            <xm:f>Data!$B$34:$B$36</xm:f>
          </x14:formula1>
          <xm:sqref>E32</xm:sqref>
        </x14:dataValidation>
        <x14:dataValidation type="list" allowBlank="1" showInputMessage="1" showErrorMessage="1">
          <x14:formula1>
            <xm:f>Data!$B$39:$B$41</xm:f>
          </x14:formula1>
          <xm:sqref>E35</xm:sqref>
        </x14:dataValidation>
        <x14:dataValidation type="list" allowBlank="1" showInputMessage="1" showErrorMessage="1">
          <x14:formula1>
            <xm:f>Data!$B$44:$B$46</xm:f>
          </x14:formula1>
          <xm:sqref>E38</xm:sqref>
        </x14:dataValidation>
        <x14:dataValidation type="list" allowBlank="1" showInputMessage="1" showErrorMessage="1">
          <x14:formula1>
            <xm:f>Data!$B$49:$B$51</xm:f>
          </x14:formula1>
          <xm:sqref>E43</xm:sqref>
        </x14:dataValidation>
        <x14:dataValidation type="list" allowBlank="1" showInputMessage="1" showErrorMessage="1">
          <x14:formula1>
            <xm:f>Data!$B$54:$B$56</xm:f>
          </x14:formula1>
          <xm:sqref>E46</xm:sqref>
        </x14:dataValidation>
        <x14:dataValidation type="list" allowBlank="1" showInputMessage="1" showErrorMessage="1">
          <x14:formula1>
            <xm:f>Data!$B$59:$B$61</xm:f>
          </x14:formula1>
          <xm:sqref>E51</xm:sqref>
        </x14:dataValidation>
        <x14:dataValidation type="list" allowBlank="1" showInputMessage="1" showErrorMessage="1">
          <x14:formula1>
            <xm:f>Data!$B$64:$B$66</xm:f>
          </x14:formula1>
          <xm:sqref>E54</xm:sqref>
        </x14:dataValidation>
        <x14:dataValidation type="list" allowBlank="1" showInputMessage="1" showErrorMessage="1">
          <x14:formula1>
            <xm:f>Data!$B$69:$B$71</xm:f>
          </x14:formula1>
          <xm:sqref>E57</xm:sqref>
        </x14:dataValidation>
        <x14:dataValidation type="list" allowBlank="1" showInputMessage="1" showErrorMessage="1">
          <x14:formula1>
            <xm:f>Data!$B$4:$B$6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16" zoomScaleNormal="100" workbookViewId="0">
      <selection activeCell="M59" sqref="M59"/>
    </sheetView>
  </sheetViews>
  <sheetFormatPr baseColWidth="10" defaultRowHeight="15" x14ac:dyDescent="0.25"/>
  <cols>
    <col min="1" max="16384" width="11.42578125" style="41"/>
  </cols>
  <sheetData>
    <row r="1" spans="1:8" ht="18.75" x14ac:dyDescent="0.3">
      <c r="A1" s="58" t="s">
        <v>102</v>
      </c>
      <c r="B1" s="58"/>
      <c r="C1" s="58"/>
      <c r="D1" s="58"/>
      <c r="E1" s="58"/>
      <c r="F1" s="58"/>
      <c r="G1" s="58"/>
      <c r="H1" s="58"/>
    </row>
    <row r="2" spans="1:8" x14ac:dyDescent="0.25">
      <c r="A2" s="39"/>
    </row>
    <row r="3" spans="1:8" x14ac:dyDescent="0.25">
      <c r="A3" s="42" t="s">
        <v>103</v>
      </c>
    </row>
    <row r="4" spans="1:8" x14ac:dyDescent="0.25">
      <c r="A4" s="42"/>
    </row>
    <row r="5" spans="1:8" x14ac:dyDescent="0.25">
      <c r="A5" s="39" t="s">
        <v>119</v>
      </c>
    </row>
    <row r="6" spans="1:8" x14ac:dyDescent="0.25">
      <c r="A6" s="39" t="s">
        <v>120</v>
      </c>
    </row>
    <row r="7" spans="1:8" x14ac:dyDescent="0.25">
      <c r="A7" s="39" t="s">
        <v>121</v>
      </c>
    </row>
    <row r="8" spans="1:8" x14ac:dyDescent="0.25">
      <c r="A8" s="39" t="s">
        <v>122</v>
      </c>
    </row>
    <row r="9" spans="1:8" x14ac:dyDescent="0.25">
      <c r="A9" s="39" t="s">
        <v>123</v>
      </c>
    </row>
    <row r="10" spans="1:8" x14ac:dyDescent="0.25">
      <c r="A10" s="39" t="s">
        <v>124</v>
      </c>
    </row>
    <row r="11" spans="1:8" x14ac:dyDescent="0.25">
      <c r="A11" s="39"/>
    </row>
    <row r="12" spans="1:8" x14ac:dyDescent="0.25">
      <c r="A12" s="42" t="s">
        <v>104</v>
      </c>
    </row>
    <row r="13" spans="1:8" x14ac:dyDescent="0.25">
      <c r="A13" s="42"/>
    </row>
    <row r="14" spans="1:8" x14ac:dyDescent="0.25">
      <c r="A14" s="39" t="s">
        <v>125</v>
      </c>
    </row>
    <row r="15" spans="1:8" x14ac:dyDescent="0.25">
      <c r="A15" s="39" t="s">
        <v>126</v>
      </c>
    </row>
    <row r="16" spans="1:8" x14ac:dyDescent="0.25">
      <c r="A16" s="39" t="s">
        <v>127</v>
      </c>
    </row>
    <row r="17" spans="1:1" x14ac:dyDescent="0.25">
      <c r="A17" s="39" t="s">
        <v>128</v>
      </c>
    </row>
    <row r="18" spans="1:1" x14ac:dyDescent="0.25">
      <c r="A18" s="39" t="s">
        <v>129</v>
      </c>
    </row>
    <row r="19" spans="1:1" x14ac:dyDescent="0.25">
      <c r="A19" s="39" t="s">
        <v>130</v>
      </c>
    </row>
    <row r="20" spans="1:1" x14ac:dyDescent="0.25">
      <c r="A20" s="39"/>
    </row>
    <row r="21" spans="1:1" x14ac:dyDescent="0.25">
      <c r="A21" s="42" t="s">
        <v>105</v>
      </c>
    </row>
    <row r="22" spans="1:1" x14ac:dyDescent="0.25">
      <c r="A22" s="42"/>
    </row>
    <row r="23" spans="1:1" x14ac:dyDescent="0.25">
      <c r="A23" s="39" t="s">
        <v>131</v>
      </c>
    </row>
    <row r="24" spans="1:1" x14ac:dyDescent="0.25">
      <c r="A24" s="39" t="s">
        <v>132</v>
      </c>
    </row>
    <row r="25" spans="1:1" x14ac:dyDescent="0.25">
      <c r="A25" s="39" t="s">
        <v>133</v>
      </c>
    </row>
    <row r="26" spans="1:1" x14ac:dyDescent="0.25">
      <c r="A26" s="39" t="s">
        <v>118</v>
      </c>
    </row>
    <row r="27" spans="1:1" x14ac:dyDescent="0.25">
      <c r="A27" s="39" t="s">
        <v>117</v>
      </c>
    </row>
    <row r="28" spans="1:1" x14ac:dyDescent="0.25">
      <c r="A28" s="39"/>
    </row>
    <row r="29" spans="1:1" x14ac:dyDescent="0.25">
      <c r="A29" s="42" t="s">
        <v>106</v>
      </c>
    </row>
    <row r="30" spans="1:1" x14ac:dyDescent="0.25">
      <c r="A30" s="42"/>
    </row>
    <row r="31" spans="1:1" x14ac:dyDescent="0.25">
      <c r="A31" s="39" t="s">
        <v>134</v>
      </c>
    </row>
    <row r="32" spans="1:1" x14ac:dyDescent="0.25">
      <c r="A32" s="39" t="s">
        <v>135</v>
      </c>
    </row>
    <row r="33" spans="1:8" x14ac:dyDescent="0.25">
      <c r="A33" s="39" t="s">
        <v>136</v>
      </c>
    </row>
    <row r="34" spans="1:8" x14ac:dyDescent="0.25">
      <c r="A34" s="39" t="s">
        <v>137</v>
      </c>
    </row>
    <row r="35" spans="1:8" x14ac:dyDescent="0.25">
      <c r="A35" s="39" t="s">
        <v>138</v>
      </c>
    </row>
    <row r="36" spans="1:8" x14ac:dyDescent="0.25">
      <c r="A36" s="39" t="s">
        <v>139</v>
      </c>
    </row>
    <row r="37" spans="1:8" x14ac:dyDescent="0.25">
      <c r="A37" s="39" t="s">
        <v>140</v>
      </c>
    </row>
    <row r="38" spans="1:8" x14ac:dyDescent="0.25">
      <c r="A38" s="39" t="s">
        <v>141</v>
      </c>
    </row>
    <row r="39" spans="1:8" x14ac:dyDescent="0.25">
      <c r="A39" s="39"/>
    </row>
    <row r="40" spans="1:8" ht="34.5" customHeight="1" x14ac:dyDescent="0.25">
      <c r="A40" s="59" t="s">
        <v>107</v>
      </c>
      <c r="B40" s="59"/>
      <c r="C40" s="59"/>
      <c r="D40" s="59"/>
      <c r="E40" s="59"/>
      <c r="F40" s="59"/>
      <c r="G40" s="59"/>
      <c r="H40" s="59"/>
    </row>
    <row r="41" spans="1:8" x14ac:dyDescent="0.25">
      <c r="A41" s="39"/>
    </row>
    <row r="42" spans="1:8" x14ac:dyDescent="0.25">
      <c r="A42" s="39" t="s">
        <v>142</v>
      </c>
    </row>
    <row r="43" spans="1:8" x14ac:dyDescent="0.25">
      <c r="A43" s="39" t="s">
        <v>143</v>
      </c>
    </row>
    <row r="44" spans="1:8" x14ac:dyDescent="0.25">
      <c r="A44" s="39" t="s">
        <v>144</v>
      </c>
      <c r="B44" s="39"/>
    </row>
    <row r="45" spans="1:8" x14ac:dyDescent="0.25">
      <c r="A45" s="39" t="s">
        <v>145</v>
      </c>
    </row>
    <row r="46" spans="1:8" x14ac:dyDescent="0.25">
      <c r="A46" s="39" t="s">
        <v>146</v>
      </c>
    </row>
    <row r="47" spans="1:8" x14ac:dyDescent="0.25">
      <c r="A47" s="43"/>
    </row>
    <row r="48" spans="1:8" ht="15.75" x14ac:dyDescent="0.25">
      <c r="A48" s="59" t="s">
        <v>108</v>
      </c>
      <c r="B48" s="59"/>
      <c r="C48" s="59"/>
      <c r="D48" s="59"/>
      <c r="E48" s="59"/>
      <c r="F48" s="59"/>
      <c r="G48" s="59"/>
      <c r="H48" s="59"/>
    </row>
    <row r="49" spans="1:8" x14ac:dyDescent="0.25">
      <c r="A49" s="39"/>
    </row>
    <row r="50" spans="1:8" x14ac:dyDescent="0.25">
      <c r="A50" s="44" t="s">
        <v>109</v>
      </c>
    </row>
    <row r="51" spans="1:8" x14ac:dyDescent="0.25">
      <c r="A51" s="39" t="s">
        <v>110</v>
      </c>
    </row>
    <row r="52" spans="1:8" x14ac:dyDescent="0.25">
      <c r="A52" s="43"/>
    </row>
    <row r="53" spans="1:8" ht="15.75" x14ac:dyDescent="0.25">
      <c r="A53" s="59" t="s">
        <v>111</v>
      </c>
      <c r="B53" s="59"/>
      <c r="C53" s="59"/>
      <c r="D53" s="59"/>
      <c r="E53" s="59"/>
      <c r="F53" s="59"/>
      <c r="G53" s="59"/>
      <c r="H53" s="59"/>
    </row>
    <row r="54" spans="1:8" x14ac:dyDescent="0.25">
      <c r="A54" s="39"/>
    </row>
    <row r="55" spans="1:8" x14ac:dyDescent="0.25">
      <c r="A55" s="39" t="s">
        <v>112</v>
      </c>
    </row>
    <row r="56" spans="1:8" x14ac:dyDescent="0.25">
      <c r="A56" s="39" t="s">
        <v>113</v>
      </c>
    </row>
    <row r="57" spans="1:8" x14ac:dyDescent="0.25">
      <c r="A57" s="43"/>
    </row>
    <row r="58" spans="1:8" s="40" customFormat="1" ht="15.75" x14ac:dyDescent="0.25">
      <c r="A58" s="60" t="s">
        <v>114</v>
      </c>
      <c r="B58" s="60"/>
      <c r="C58" s="60"/>
      <c r="D58" s="60"/>
      <c r="E58" s="60"/>
      <c r="F58" s="60"/>
      <c r="G58" s="60"/>
      <c r="H58" s="60"/>
    </row>
    <row r="59" spans="1:8" ht="18.75" x14ac:dyDescent="0.25">
      <c r="A59" s="45"/>
    </row>
    <row r="60" spans="1:8" x14ac:dyDescent="0.25">
      <c r="A60" s="46" t="s">
        <v>115</v>
      </c>
    </row>
    <row r="61" spans="1:8" x14ac:dyDescent="0.25">
      <c r="A61" s="46" t="s">
        <v>147</v>
      </c>
    </row>
    <row r="62" spans="1:8" x14ac:dyDescent="0.25">
      <c r="A62" s="57" t="s">
        <v>148</v>
      </c>
      <c r="B62" s="57"/>
      <c r="C62" s="57"/>
      <c r="D62" s="57"/>
      <c r="E62" s="57"/>
      <c r="F62" s="57"/>
      <c r="G62" s="57"/>
      <c r="H62" s="57"/>
    </row>
    <row r="63" spans="1:8" x14ac:dyDescent="0.25">
      <c r="A63" s="57" t="s">
        <v>149</v>
      </c>
      <c r="B63" s="57"/>
      <c r="C63" s="57"/>
      <c r="D63" s="57"/>
      <c r="E63" s="57"/>
      <c r="F63" s="57"/>
      <c r="G63" s="57"/>
      <c r="H63" s="57"/>
    </row>
    <row r="64" spans="1:8" ht="33.75" customHeight="1" x14ac:dyDescent="0.25">
      <c r="A64" s="57" t="s">
        <v>150</v>
      </c>
      <c r="B64" s="57"/>
      <c r="C64" s="57"/>
      <c r="D64" s="57"/>
      <c r="E64" s="57"/>
      <c r="F64" s="57"/>
      <c r="G64" s="57"/>
      <c r="H64" s="57"/>
    </row>
    <row r="65" spans="1:8" ht="16.5" customHeight="1" x14ac:dyDescent="0.25">
      <c r="A65" s="57" t="s">
        <v>151</v>
      </c>
      <c r="B65" s="57"/>
      <c r="C65" s="57"/>
      <c r="D65" s="57"/>
      <c r="E65" s="57"/>
      <c r="F65" s="57"/>
      <c r="G65" s="57"/>
      <c r="H65" s="57"/>
    </row>
    <row r="66" spans="1:8" ht="59.25" customHeight="1" x14ac:dyDescent="0.25">
      <c r="A66" s="57" t="s">
        <v>152</v>
      </c>
      <c r="B66" s="57"/>
      <c r="C66" s="57"/>
      <c r="D66" s="57"/>
      <c r="E66" s="57"/>
      <c r="F66" s="57"/>
      <c r="G66" s="57"/>
      <c r="H66" s="57"/>
    </row>
  </sheetData>
  <sheetProtection sheet="1" objects="1" scenarios="1"/>
  <mergeCells count="10">
    <mergeCell ref="A63:H63"/>
    <mergeCell ref="A64:H64"/>
    <mergeCell ref="A66:H66"/>
    <mergeCell ref="A65:H65"/>
    <mergeCell ref="A1:H1"/>
    <mergeCell ref="A40:H40"/>
    <mergeCell ref="A48:H48"/>
    <mergeCell ref="A53:H53"/>
    <mergeCell ref="A58:H58"/>
    <mergeCell ref="A62:H62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A40" sqref="A1:XFD1048576"/>
    </sheetView>
  </sheetViews>
  <sheetFormatPr baseColWidth="10" defaultRowHeight="15" x14ac:dyDescent="0.25"/>
  <cols>
    <col min="1" max="1" width="6" style="23" customWidth="1"/>
    <col min="2" max="2" width="24.42578125" customWidth="1"/>
    <col min="3" max="3" width="11.42578125" style="21"/>
  </cols>
  <sheetData>
    <row r="1" spans="1:2" x14ac:dyDescent="0.25">
      <c r="A1" s="23" t="s">
        <v>98</v>
      </c>
    </row>
    <row r="2" spans="1:2" ht="15" customHeight="1" x14ac:dyDescent="0.25">
      <c r="A2" s="23" t="str">
        <f>IFERROR(MATCH(AIDE_EVALUATION_RISQUE!E10,B4:B6,0),"")</f>
        <v/>
      </c>
      <c r="B2" s="20" t="s">
        <v>50</v>
      </c>
    </row>
    <row r="3" spans="1:2" ht="15" customHeight="1" x14ac:dyDescent="0.25">
      <c r="B3" s="21" t="s">
        <v>95</v>
      </c>
    </row>
    <row r="4" spans="1:2" x14ac:dyDescent="0.25">
      <c r="B4" s="14" t="s">
        <v>68</v>
      </c>
    </row>
    <row r="5" spans="1:2" x14ac:dyDescent="0.25">
      <c r="B5" s="14" t="s">
        <v>67</v>
      </c>
    </row>
    <row r="6" spans="1:2" x14ac:dyDescent="0.25">
      <c r="B6" s="14" t="s">
        <v>66</v>
      </c>
    </row>
    <row r="7" spans="1:2" ht="15" customHeight="1" x14ac:dyDescent="0.25">
      <c r="A7" s="23" t="str">
        <f>IFERROR(MATCH(AIDE_EVALUATION_RISQUE!E13,B9:B11,0),"")</f>
        <v/>
      </c>
      <c r="B7" s="20" t="s">
        <v>51</v>
      </c>
    </row>
    <row r="8" spans="1:2" ht="15" customHeight="1" x14ac:dyDescent="0.25">
      <c r="B8" s="21" t="s">
        <v>2</v>
      </c>
    </row>
    <row r="9" spans="1:2" x14ac:dyDescent="0.25">
      <c r="B9" s="14" t="s">
        <v>47</v>
      </c>
    </row>
    <row r="10" spans="1:2" x14ac:dyDescent="0.25">
      <c r="B10" s="14" t="s">
        <v>48</v>
      </c>
    </row>
    <row r="11" spans="1:2" x14ac:dyDescent="0.25">
      <c r="B11" s="14" t="s">
        <v>49</v>
      </c>
    </row>
    <row r="12" spans="1:2" ht="15" customHeight="1" x14ac:dyDescent="0.25">
      <c r="A12" s="23" t="str">
        <f>IFERROR(MATCH(AIDE_EVALUATION_RISQUE!E16,B14:B16,0),"")</f>
        <v/>
      </c>
      <c r="B12" s="20" t="s">
        <v>52</v>
      </c>
    </row>
    <row r="13" spans="1:2" ht="15" customHeight="1" x14ac:dyDescent="0.25">
      <c r="B13" s="21" t="s">
        <v>4</v>
      </c>
    </row>
    <row r="14" spans="1:2" x14ac:dyDescent="0.25">
      <c r="B14" s="14" t="s">
        <v>65</v>
      </c>
    </row>
    <row r="15" spans="1:2" x14ac:dyDescent="0.25">
      <c r="B15" s="14" t="s">
        <v>48</v>
      </c>
    </row>
    <row r="16" spans="1:2" x14ac:dyDescent="0.25">
      <c r="B16" s="14" t="s">
        <v>64</v>
      </c>
    </row>
    <row r="17" spans="1:2" ht="15" customHeight="1" x14ac:dyDescent="0.25">
      <c r="A17" s="23" t="str">
        <f>IFERROR(MATCH(AIDE_EVALUATION_RISQUE!E21,B19:B21,0),"")</f>
        <v/>
      </c>
      <c r="B17" s="20" t="s">
        <v>53</v>
      </c>
    </row>
    <row r="18" spans="1:2" ht="15" customHeight="1" x14ac:dyDescent="0.25">
      <c r="B18" s="21" t="s">
        <v>6</v>
      </c>
    </row>
    <row r="19" spans="1:2" x14ac:dyDescent="0.25">
      <c r="B19" s="15" t="s">
        <v>70</v>
      </c>
    </row>
    <row r="20" spans="1:2" x14ac:dyDescent="0.25">
      <c r="B20" s="15" t="s">
        <v>71</v>
      </c>
    </row>
    <row r="21" spans="1:2" x14ac:dyDescent="0.25">
      <c r="B21" s="14" t="s">
        <v>69</v>
      </c>
    </row>
    <row r="22" spans="1:2" ht="15" customHeight="1" x14ac:dyDescent="0.25">
      <c r="A22" s="23" t="str">
        <f>IFERROR(MATCH(AIDE_EVALUATION_RISQUE!E24,B24:B26,0),"")</f>
        <v/>
      </c>
      <c r="B22" s="20" t="s">
        <v>54</v>
      </c>
    </row>
    <row r="23" spans="1:2" ht="15" customHeight="1" x14ac:dyDescent="0.25">
      <c r="B23" s="21" t="s">
        <v>9</v>
      </c>
    </row>
    <row r="24" spans="1:2" x14ac:dyDescent="0.25">
      <c r="B24" s="15" t="s">
        <v>90</v>
      </c>
    </row>
    <row r="25" spans="1:2" x14ac:dyDescent="0.25">
      <c r="B25" s="15" t="s">
        <v>72</v>
      </c>
    </row>
    <row r="26" spans="1:2" x14ac:dyDescent="0.25">
      <c r="B26" s="15" t="s">
        <v>73</v>
      </c>
    </row>
    <row r="27" spans="1:2" ht="15" customHeight="1" x14ac:dyDescent="0.25">
      <c r="A27" s="23" t="str">
        <f>IFERROR(MATCH(AIDE_EVALUATION_RISQUE!E29,B29:B31,0),"")</f>
        <v/>
      </c>
      <c r="B27" s="20" t="s">
        <v>55</v>
      </c>
    </row>
    <row r="28" spans="1:2" ht="15" customHeight="1" x14ac:dyDescent="0.25">
      <c r="B28" s="21" t="s">
        <v>12</v>
      </c>
    </row>
    <row r="29" spans="1:2" x14ac:dyDescent="0.25">
      <c r="B29" s="15" t="s">
        <v>75</v>
      </c>
    </row>
    <row r="30" spans="1:2" x14ac:dyDescent="0.25">
      <c r="B30" s="15" t="s">
        <v>91</v>
      </c>
    </row>
    <row r="31" spans="1:2" x14ac:dyDescent="0.25">
      <c r="B31" s="14" t="s">
        <v>74</v>
      </c>
    </row>
    <row r="32" spans="1:2" ht="15" customHeight="1" x14ac:dyDescent="0.25">
      <c r="A32" s="23" t="str">
        <f>IFERROR(MATCH(AIDE_EVALUATION_RISQUE!E32,B34:B36,0),"")</f>
        <v/>
      </c>
      <c r="B32" s="20" t="s">
        <v>56</v>
      </c>
    </row>
    <row r="33" spans="1:2" ht="15" customHeight="1" x14ac:dyDescent="0.25">
      <c r="B33" s="21" t="s">
        <v>36</v>
      </c>
    </row>
    <row r="34" spans="1:2" x14ac:dyDescent="0.25">
      <c r="B34" s="15" t="s">
        <v>77</v>
      </c>
    </row>
    <row r="35" spans="1:2" x14ac:dyDescent="0.25">
      <c r="B35" s="15" t="s">
        <v>76</v>
      </c>
    </row>
    <row r="36" spans="1:2" x14ac:dyDescent="0.25">
      <c r="B36" s="14" t="s">
        <v>74</v>
      </c>
    </row>
    <row r="37" spans="1:2" ht="15" customHeight="1" x14ac:dyDescent="0.25">
      <c r="A37" s="23" t="str">
        <f>IFERROR(MATCH(AIDE_EVALUATION_RISQUE!E35,B39:B41,0),"")</f>
        <v/>
      </c>
      <c r="B37" s="20" t="s">
        <v>57</v>
      </c>
    </row>
    <row r="38" spans="1:2" ht="15" customHeight="1" x14ac:dyDescent="0.25">
      <c r="B38" s="21" t="s">
        <v>15</v>
      </c>
    </row>
    <row r="39" spans="1:2" x14ac:dyDescent="0.25">
      <c r="B39" s="15" t="s">
        <v>78</v>
      </c>
    </row>
    <row r="40" spans="1:2" x14ac:dyDescent="0.25">
      <c r="B40" s="15" t="s">
        <v>79</v>
      </c>
    </row>
    <row r="41" spans="1:2" x14ac:dyDescent="0.25">
      <c r="B41" s="14" t="s">
        <v>74</v>
      </c>
    </row>
    <row r="42" spans="1:2" ht="15" customHeight="1" x14ac:dyDescent="0.25">
      <c r="A42" s="23" t="str">
        <f>IFERROR(MATCH(AIDE_EVALUATION_RISQUE!E38,B44:B46,0),"")</f>
        <v/>
      </c>
      <c r="B42" s="20" t="s">
        <v>58</v>
      </c>
    </row>
    <row r="43" spans="1:2" ht="15" customHeight="1" x14ac:dyDescent="0.25">
      <c r="B43" s="21" t="s">
        <v>96</v>
      </c>
    </row>
    <row r="44" spans="1:2" x14ac:dyDescent="0.25">
      <c r="B44" s="15" t="s">
        <v>81</v>
      </c>
    </row>
    <row r="45" spans="1:2" x14ac:dyDescent="0.25">
      <c r="B45" s="15" t="s">
        <v>92</v>
      </c>
    </row>
    <row r="46" spans="1:2" x14ac:dyDescent="0.25">
      <c r="B46" s="14" t="s">
        <v>80</v>
      </c>
    </row>
    <row r="47" spans="1:2" ht="15" customHeight="1" x14ac:dyDescent="0.25">
      <c r="A47" s="23" t="str">
        <f>IFERROR(MATCH(AIDE_EVALUATION_RISQUE!E43,B49:B51,0),"")</f>
        <v/>
      </c>
      <c r="B47" s="20" t="s">
        <v>59</v>
      </c>
    </row>
    <row r="48" spans="1:2" ht="15" customHeight="1" x14ac:dyDescent="0.25">
      <c r="B48" s="21" t="s">
        <v>18</v>
      </c>
    </row>
    <row r="49" spans="1:2" x14ac:dyDescent="0.25">
      <c r="B49" s="15" t="s">
        <v>82</v>
      </c>
    </row>
    <row r="50" spans="1:2" x14ac:dyDescent="0.25">
      <c r="B50" s="15" t="s">
        <v>83</v>
      </c>
    </row>
    <row r="51" spans="1:2" x14ac:dyDescent="0.25">
      <c r="B51" s="14" t="s">
        <v>101</v>
      </c>
    </row>
    <row r="52" spans="1:2" ht="15" customHeight="1" x14ac:dyDescent="0.25">
      <c r="A52" s="23" t="str">
        <f>IFERROR(MATCH(AIDE_EVALUATION_RISQUE!E46,B54:B56,0),"")</f>
        <v/>
      </c>
      <c r="B52" s="20" t="s">
        <v>60</v>
      </c>
    </row>
    <row r="53" spans="1:2" ht="15" customHeight="1" x14ac:dyDescent="0.25">
      <c r="B53" s="21" t="s">
        <v>97</v>
      </c>
    </row>
    <row r="54" spans="1:2" x14ac:dyDescent="0.25">
      <c r="B54" s="15" t="s">
        <v>84</v>
      </c>
    </row>
    <row r="55" spans="1:2" x14ac:dyDescent="0.25">
      <c r="B55" s="15" t="s">
        <v>76</v>
      </c>
    </row>
    <row r="56" spans="1:2" x14ac:dyDescent="0.25">
      <c r="B56" s="15" t="s">
        <v>85</v>
      </c>
    </row>
    <row r="57" spans="1:2" ht="15" customHeight="1" x14ac:dyDescent="0.25">
      <c r="A57" s="23" t="str">
        <f>IFERROR(MATCH(AIDE_EVALUATION_RISQUE!E51,B59:B61,0),"")</f>
        <v/>
      </c>
      <c r="B57" s="20" t="s">
        <v>61</v>
      </c>
    </row>
    <row r="58" spans="1:2" ht="15" customHeight="1" x14ac:dyDescent="0.25">
      <c r="B58" s="21" t="s">
        <v>23</v>
      </c>
    </row>
    <row r="59" spans="1:2" x14ac:dyDescent="0.25">
      <c r="B59" s="15" t="s">
        <v>77</v>
      </c>
    </row>
    <row r="60" spans="1:2" x14ac:dyDescent="0.25">
      <c r="B60" s="15" t="s">
        <v>86</v>
      </c>
    </row>
    <row r="61" spans="1:2" x14ac:dyDescent="0.25">
      <c r="B61" s="14" t="s">
        <v>74</v>
      </c>
    </row>
    <row r="62" spans="1:2" ht="15" customHeight="1" x14ac:dyDescent="0.25">
      <c r="A62" s="23" t="str">
        <f>IFERROR(MATCH(AIDE_EVALUATION_RISQUE!E54,B64:B66,0),"")</f>
        <v/>
      </c>
      <c r="B62" s="20" t="s">
        <v>62</v>
      </c>
    </row>
    <row r="63" spans="1:2" ht="15" customHeight="1" x14ac:dyDescent="0.25">
      <c r="B63" s="21" t="s">
        <v>25</v>
      </c>
    </row>
    <row r="64" spans="1:2" x14ac:dyDescent="0.25">
      <c r="B64" s="16" t="s">
        <v>88</v>
      </c>
    </row>
    <row r="65" spans="1:2" x14ac:dyDescent="0.25">
      <c r="B65" s="17" t="s">
        <v>89</v>
      </c>
    </row>
    <row r="66" spans="1:2" x14ac:dyDescent="0.25">
      <c r="B66" s="18" t="s">
        <v>87</v>
      </c>
    </row>
    <row r="67" spans="1:2" ht="15" customHeight="1" x14ac:dyDescent="0.25">
      <c r="A67" s="23" t="str">
        <f>IFERROR(MATCH(AIDE_EVALUATION_RISQUE!E57,B69:B71,0),"")</f>
        <v/>
      </c>
      <c r="B67" s="20" t="s">
        <v>63</v>
      </c>
    </row>
    <row r="68" spans="1:2" ht="15" customHeight="1" x14ac:dyDescent="0.25">
      <c r="B68" s="21" t="s">
        <v>39</v>
      </c>
    </row>
    <row r="69" spans="1:2" x14ac:dyDescent="0.25">
      <c r="B69" s="17" t="s">
        <v>77</v>
      </c>
    </row>
    <row r="70" spans="1:2" x14ac:dyDescent="0.25">
      <c r="B70" s="17" t="s">
        <v>86</v>
      </c>
    </row>
    <row r="71" spans="1:2" x14ac:dyDescent="0.25">
      <c r="B71" s="19" t="s">
        <v>74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AIDE_EVALUATION_RISQUE</vt:lpstr>
      <vt:lpstr>Mesures de prévention Type</vt:lpstr>
      <vt:lpstr>Data</vt:lpstr>
      <vt:lpstr>AIDE_EVALUATION_RISQUE!Zone_d_impression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GRIGNON</dc:creator>
  <cp:lastModifiedBy>Michael GRIGNON</cp:lastModifiedBy>
  <cp:lastPrinted>2026-06-02T15:25:27Z</cp:lastPrinted>
  <dcterms:created xsi:type="dcterms:W3CDTF">2026-05-07T14:35:52Z</dcterms:created>
  <dcterms:modified xsi:type="dcterms:W3CDTF">2026-06-02T15:44:28Z</dcterms:modified>
</cp:coreProperties>
</file>